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30" windowWidth="22980" windowHeight="9795"/>
  </bookViews>
  <sheets>
    <sheet name="EON_BA_2019" sheetId="1" r:id="rId1"/>
  </sheets>
  <calcPr calcId="162913"/>
</workbook>
</file>

<file path=xl/calcChain.xml><?xml version="1.0" encoding="utf-8"?>
<calcChain xmlns="http://schemas.openxmlformats.org/spreadsheetml/2006/main">
  <c r="E10" i="1" l="1"/>
  <c r="C10" i="1" s="1"/>
  <c r="D10" i="1"/>
  <c r="E7" i="1"/>
  <c r="D7" i="1"/>
  <c r="C7" i="1" s="1"/>
  <c r="E6" i="1"/>
  <c r="D6" i="1"/>
  <c r="C11" i="1"/>
  <c r="C9" i="1"/>
  <c r="C8" i="1"/>
  <c r="C5" i="1"/>
  <c r="C4" i="1"/>
  <c r="E4" i="1"/>
  <c r="D4" i="1"/>
  <c r="C3" i="1"/>
  <c r="C6" i="1" l="1"/>
  <c r="C12" i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<sst xmlns="http://schemas.openxmlformats.org/spreadsheetml/2006/main" count="24" uniqueCount="24">
  <si>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</si>
  <si>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</si>
  <si>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</si>
  <si>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</si>
  <si>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</si>
  <si>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</si>
  <si>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</si>
  <si>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</si>
  <si>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</si>
  <si>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</si>
  <si>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</si>
  <si>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</si>
  <si>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</si>
  <si>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</si>
  <si>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</si>
  <si>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</si>
  <si>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</si>
  <si>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</si>
  <si>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</si>
  <si>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</si>
  <si>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</si>
  <si>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Krajské stredisko ÚNSS Bratislava</t>
  </si>
  <si>
    <t>2019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</si>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</sst>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21</v>
      </c>
      <c r="C1" s="3" t="s">
        <v>22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f>D3+E3</f>
        <v>36638.869999999995</v>
      </c>
      <c r="D3" s="17">
        <v>11544.91</v>
      </c>
      <c r="E3" s="22">
        <v>25093.96</v>
      </c>
    </row>
    <row r="4" spans="1:5" x14ac:dyDescent="0.25">
      <c r="A4" s="9" t="s">
        <v>5</v>
      </c>
      <c r="B4" s="10" t="s">
        <v>23</v>
      </c>
      <c r="C4" s="11">
        <f>D4+E4</f>
        <v>14086.24</v>
      </c>
      <c r="D4" s="18">
        <f>4013.81+424.76</f>
        <v>4438.57</v>
      </c>
      <c r="E4" s="23">
        <f>8724.4+923.27</f>
        <v>9647.67</v>
      </c>
    </row>
    <row r="5" spans="1:5" x14ac:dyDescent="0.25">
      <c r="A5" s="12" t="s">
        <v>6</v>
      </c>
      <c r="B5" s="10" t="s">
        <v>7</v>
      </c>
      <c r="C5" s="11">
        <f t="shared" ref="C5:C10" si="0">D5+E5</f>
        <v>215.27999999999997</v>
      </c>
      <c r="D5" s="18">
        <v>67.83</v>
      </c>
      <c r="E5" s="23">
        <v>147.44999999999999</v>
      </c>
    </row>
    <row r="6" spans="1:5" x14ac:dyDescent="0.25">
      <c r="A6" s="9" t="s">
        <v>8</v>
      </c>
      <c r="B6" s="10" t="s">
        <v>9</v>
      </c>
      <c r="C6" s="11">
        <f t="shared" si="0"/>
        <v>3977.45</v>
      </c>
      <c r="D6" s="18">
        <f>358.36+604.99+53.71+10.24+226</f>
        <v>1253.3</v>
      </c>
      <c r="E6" s="23">
        <f>778.94+1315.01+116.73+22.25+491.22</f>
        <v>2724.1499999999996</v>
      </c>
    </row>
    <row r="7" spans="1:5" x14ac:dyDescent="0.25">
      <c r="A7" s="9" t="s">
        <v>10</v>
      </c>
      <c r="B7" s="10" t="s">
        <v>11</v>
      </c>
      <c r="C7" s="11">
        <f t="shared" si="0"/>
        <v>2805.14</v>
      </c>
      <c r="D7" s="18">
        <f>91.51+295.33+311.52+185.54</f>
        <v>883.89999999999986</v>
      </c>
      <c r="E7" s="23">
        <f>198.89+641.93+677.12+403.3</f>
        <v>1921.24</v>
      </c>
    </row>
    <row r="8" spans="1:5" x14ac:dyDescent="0.25">
      <c r="A8" s="12" t="s">
        <v>12</v>
      </c>
      <c r="B8" s="13" t="s">
        <v>13</v>
      </c>
      <c r="C8" s="11">
        <f t="shared" si="0"/>
        <v>2752.75</v>
      </c>
      <c r="D8" s="18">
        <v>867.39</v>
      </c>
      <c r="E8" s="23">
        <v>1885.36</v>
      </c>
    </row>
    <row r="9" spans="1:5" x14ac:dyDescent="0.25">
      <c r="A9" s="12" t="s">
        <v>14</v>
      </c>
      <c r="B9" s="10" t="s">
        <v>15</v>
      </c>
      <c r="C9" s="11">
        <f t="shared" si="0"/>
        <v>1462.72</v>
      </c>
      <c r="D9" s="18">
        <v>460.9</v>
      </c>
      <c r="E9" s="23">
        <v>1001.82</v>
      </c>
    </row>
    <row r="10" spans="1:5" x14ac:dyDescent="0.25">
      <c r="A10" s="9" t="s">
        <v>16</v>
      </c>
      <c r="B10" s="10" t="s">
        <v>17</v>
      </c>
      <c r="C10" s="11">
        <f t="shared" si="0"/>
        <v>5410.97</v>
      </c>
      <c r="D10" s="18">
        <f>658.65+53.62+825.09+11.52+47.64+59.66+48.82</f>
        <v>1705.0000000000002</v>
      </c>
      <c r="E10" s="23">
        <f>1431.63+116.55+1793.41+25.05+103.54+129.69+106.1</f>
        <v>3705.9700000000003</v>
      </c>
    </row>
    <row r="11" spans="1:5" ht="15.75" thickBot="1" x14ac:dyDescent="0.3">
      <c r="A11" s="9" t="s">
        <v>20</v>
      </c>
      <c r="B11" s="10" t="s">
        <v>19</v>
      </c>
      <c r="C11" s="14">
        <f>D11+E11</f>
        <v>344.68</v>
      </c>
      <c r="D11" s="19">
        <v>108.61</v>
      </c>
      <c r="E11" s="24">
        <v>236.07</v>
      </c>
    </row>
    <row r="12" spans="1:5" ht="18" thickBot="1" x14ac:dyDescent="0.3">
      <c r="A12" s="26" t="s">
        <v>18</v>
      </c>
      <c r="B12" s="27"/>
      <c r="C12" s="15">
        <f>SUM(C3:C11)</f>
        <v>67694.099999999977</v>
      </c>
      <c r="D12" s="20">
        <f>SUM(D3:D11)</f>
        <v>21330.410000000003</v>
      </c>
      <c r="E12" s="25">
        <f>SUM(E3:E11)</f>
        <v>46363.689999999995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EON_BA_2019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2020-02-27T13:02:00Z</dcterms:modified>
</cp:coreProperties>
</file>